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8800" windowHeight="12345"/>
  </bookViews>
  <sheets>
    <sheet name="EFE" sheetId="1" r:id="rId1"/>
  </sheets>
  <definedNames>
    <definedName name="_xlnm._FilterDatabase" localSheetId="0" hidden="1">EFE!$C$2:$E$63</definedName>
  </definedNames>
  <calcPr calcId="162913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E34" i="1"/>
  <c r="D34" i="1"/>
  <c r="E60" i="1" l="1"/>
  <c r="D60" i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<sst xmlns="http://schemas.openxmlformats.org/spreadsheetml/2006/main" count="63" uniqueCount="53">
  <si>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</si>
  <si>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</si>
  <si>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</si>
  <si>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</si>
  <si>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</si>
  <si>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</si>
  <si>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</si>
  <si>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</si>
  <si>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</si>
  <si>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</si>
  <si>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</si>
  <si>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</si>
  <si>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</si>
  <si>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</si>
  <si>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</si>
  <si>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</si>
  <si>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</si>
  <si>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</si>
  <si>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</si>
  <si>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</si>
  <si>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</si>
  <si>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</si>
  <si>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</si>
  <si>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</si>
  <si>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</si>
  <si>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</si>
  <si>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</si>
  <si>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</si>
  <si>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</si>
  <si>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</si>
  <si>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</si>
  <si>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</si>
  <si>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</si>
  <si>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</si>
  <si>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</si>
  <si>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</si>
  <si>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</si>
  <si>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</si>
  <si>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</si>
  <si>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</si>
  <si>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</si>
  <si>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</si>
  <si>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</si>
  <si>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</si>
  <si>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</si>
  <si>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</si>
  <si>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</si>
  <si>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</si>
  <si>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</si>
  <si>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</si>
  <si>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</si>
  <si>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DE AGUA POTABLE Y ALCANTARILLADO DE COMONFORT, GTO.
ESTADO DE FLUJOS DE EFECTIVO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</si>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</sst>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1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65</xdr:row>
      <xdr:rowOff>38100</xdr:rowOff>
    </xdr:from>
    <xdr:to>
      <xdr:col>4</xdr:col>
      <xdr:colOff>923925</xdr:colOff>
      <xdr:row>76</xdr:row>
      <xdr:rowOff>51440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9441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10" sqref="H10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22332424.950000003</v>
      </c>
      <c r="E5" s="11">
        <f>SUM(E6:E16)</f>
        <v>20016948.799999997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20393138.23</v>
      </c>
      <c r="E9" s="13">
        <v>18516252.620000001</v>
      </c>
    </row>
    <row r="10" spans="1:5" x14ac:dyDescent="0.2">
      <c r="A10" s="28">
        <v>4150</v>
      </c>
      <c r="C10" s="5" t="s">
        <v>20</v>
      </c>
      <c r="D10" s="12">
        <v>48752.18</v>
      </c>
      <c r="E10" s="13">
        <v>35433.65</v>
      </c>
    </row>
    <row r="11" spans="1:5" x14ac:dyDescent="0.2">
      <c r="A11" s="28">
        <v>4160</v>
      </c>
      <c r="C11" s="5" t="s">
        <v>21</v>
      </c>
      <c r="D11" s="12">
        <v>7200.48</v>
      </c>
      <c r="E11" s="13">
        <v>549839.75</v>
      </c>
    </row>
    <row r="12" spans="1:5" x14ac:dyDescent="0.2">
      <c r="A12" s="28">
        <v>4170</v>
      </c>
      <c r="C12" s="5" t="s">
        <v>22</v>
      </c>
      <c r="D12" s="12">
        <v>466234.94</v>
      </c>
      <c r="E12" s="13">
        <v>586339.32999999996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758101</v>
      </c>
      <c r="E14" s="13">
        <v>0</v>
      </c>
    </row>
    <row r="15" spans="1:5" x14ac:dyDescent="0.2">
      <c r="A15" s="28">
        <v>4220</v>
      </c>
      <c r="C15" s="5" t="s">
        <v>25</v>
      </c>
      <c r="D15" s="12">
        <v>483040</v>
      </c>
      <c r="E15" s="13">
        <v>244915</v>
      </c>
    </row>
    <row r="16" spans="1:5" x14ac:dyDescent="0.2">
      <c r="A16" s="28" t="s">
        <v>48</v>
      </c>
      <c r="C16" s="5" t="s">
        <v>26</v>
      </c>
      <c r="D16" s="12">
        <v>175958.12</v>
      </c>
      <c r="E16" s="13">
        <v>84168.45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19666033.059999999</v>
      </c>
      <c r="E17" s="11">
        <f>SUM(E18:E33)</f>
        <v>19003997.030000001</v>
      </c>
    </row>
    <row r="18" spans="1:5" x14ac:dyDescent="0.2">
      <c r="A18" s="28">
        <v>5110</v>
      </c>
      <c r="C18" s="5" t="s">
        <v>27</v>
      </c>
      <c r="D18" s="12">
        <v>7940316.7400000002</v>
      </c>
      <c r="E18" s="13">
        <v>7353381.2199999997</v>
      </c>
    </row>
    <row r="19" spans="1:5" x14ac:dyDescent="0.2">
      <c r="A19" s="28">
        <v>5120</v>
      </c>
      <c r="C19" s="5" t="s">
        <v>28</v>
      </c>
      <c r="D19" s="12">
        <v>2689329.28</v>
      </c>
      <c r="E19" s="13">
        <v>2383825.9700000002</v>
      </c>
    </row>
    <row r="20" spans="1:5" x14ac:dyDescent="0.2">
      <c r="A20" s="28">
        <v>5130</v>
      </c>
      <c r="C20" s="5" t="s">
        <v>29</v>
      </c>
      <c r="D20" s="12">
        <v>8955988.5399999991</v>
      </c>
      <c r="E20" s="13">
        <v>9224308.6699999999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0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80398.5</v>
      </c>
      <c r="E25" s="13">
        <v>42481.17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0</v>
      </c>
      <c r="E32" s="13">
        <v>0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2666391.8900000043</v>
      </c>
      <c r="E34" s="11">
        <f>E5-E17</f>
        <v>1012951.7699999958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7000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7000</v>
      </c>
    </row>
    <row r="41" spans="1:5" x14ac:dyDescent="0.2">
      <c r="A41" s="22"/>
      <c r="B41" s="19" t="s">
        <v>15</v>
      </c>
      <c r="C41" s="14"/>
      <c r="D41" s="10">
        <f>SUM(D42:D44)</f>
        <v>1737690.07</v>
      </c>
      <c r="E41" s="11">
        <f>SUM(E42:E44)</f>
        <v>552837.43000000005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0</v>
      </c>
    </row>
    <row r="43" spans="1:5" x14ac:dyDescent="0.2">
      <c r="A43" s="28" t="s">
        <v>47</v>
      </c>
      <c r="C43" s="5" t="s">
        <v>41</v>
      </c>
      <c r="D43" s="12">
        <v>1737690.07</v>
      </c>
      <c r="E43" s="13">
        <v>552837.43000000005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-1737690.07</v>
      </c>
      <c r="E45" s="11">
        <f>E37-E41</f>
        <v>-545837.43000000005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227998.81</v>
      </c>
      <c r="E48" s="11">
        <f>SUM(E49+E52)</f>
        <v>1639080.99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227998.81</v>
      </c>
      <c r="E52" s="13">
        <v>1639080.99</v>
      </c>
    </row>
    <row r="53" spans="1:5" x14ac:dyDescent="0.2">
      <c r="A53" s="22"/>
      <c r="B53" s="19" t="s">
        <v>15</v>
      </c>
      <c r="C53" s="14"/>
      <c r="D53" s="10">
        <f>SUM(D54+D57)</f>
        <v>960236.69</v>
      </c>
      <c r="E53" s="11">
        <f>SUM(E54+E57)</f>
        <v>786094.63</v>
      </c>
    </row>
    <row r="54" spans="1:5" x14ac:dyDescent="0.2">
      <c r="A54" s="22"/>
      <c r="C54" s="5" t="s">
        <v>8</v>
      </c>
      <c r="D54" s="12">
        <f>SUM(D55:D56)</f>
        <v>-300000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-300000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1260236.69</v>
      </c>
      <c r="E57" s="13">
        <v>786094.63</v>
      </c>
    </row>
    <row r="58" spans="1:5" x14ac:dyDescent="0.2">
      <c r="A58" s="27" t="s">
        <v>17</v>
      </c>
      <c r="C58" s="9"/>
      <c r="D58" s="10">
        <f>D48-D53</f>
        <v>-732237.87999999989</v>
      </c>
      <c r="E58" s="11">
        <f>E48-E53</f>
        <v>852986.36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196463.94000000414</v>
      </c>
      <c r="E60" s="11">
        <f>E58+E45+E34</f>
        <v>1320100.6999999958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124223.81</v>
      </c>
      <c r="E62" s="11">
        <v>356367.63</v>
      </c>
    </row>
    <row r="63" spans="1:5" x14ac:dyDescent="0.2">
      <c r="A63" s="27" t="s">
        <v>46</v>
      </c>
      <c r="C63" s="9"/>
      <c r="D63" s="10">
        <v>91294.03</v>
      </c>
      <c r="E63" s="11">
        <v>124223.81</v>
      </c>
    </row>
    <row r="64" spans="1:5" x14ac:dyDescent="0.2">
      <c r="A64" s="25"/>
      <c r="B64" s="20"/>
      <c r="C64" s="21"/>
      <c r="D64" s="21"/>
      <c r="E64" s="26"/>
    </row>
    <row r="65" spans="3:5" x14ac:dyDescent="0.2">
      <c r="C65" s="34" t="s">
        <v>52</v>
      </c>
      <c r="D65" s="34"/>
      <c r="E65" s="34"/>
    </row>
  </sheetData>
  <sheetProtection formatCells="0" formatColumns="0" formatRows="0" autoFilter="0"/>
  <mergeCells count="3">
    <mergeCell ref="A1:E1"/>
    <mergeCell ref="A2:C2"/>
    <mergeCell ref="C65:E65"/>
  </mergeCells>
  <pageMargins left="0.70866141732283472" right="0.70866141732283472" top="0.55118110236220474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2019-02-05T23:13:15Z</cp:lastPrinted>
  <dcterms:created xsi:type="dcterms:W3CDTF">2012-12-11T20:31:36Z</dcterms:created>
  <dcterms:modified xsi:type="dcterms:W3CDTF">2019-02-05T23:13:18Z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